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no.liluashvili\Desktop\"/>
    </mc:Choice>
  </mc:AlternateContent>
  <bookViews>
    <workbookView xWindow="0" yWindow="0" windowWidth="28800" windowHeight="123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63" i="1" l="1"/>
  <c r="J59" i="1" l="1"/>
  <c r="I59" i="1" s="1"/>
  <c r="J58" i="1" l="1"/>
  <c r="I58" i="1" s="1"/>
  <c r="J57" i="1"/>
  <c r="I57" i="1" s="1"/>
  <c r="J56" i="1" l="1"/>
  <c r="I56" i="1" s="1"/>
  <c r="J55" i="1"/>
  <c r="I55" i="1" s="1"/>
  <c r="J54" i="1" l="1"/>
  <c r="I54" i="1" s="1"/>
  <c r="J53" i="1"/>
  <c r="I53" i="1" s="1"/>
  <c r="J52" i="1" l="1"/>
  <c r="I52" i="1" s="1"/>
  <c r="J51" i="1"/>
  <c r="I51" i="1" s="1"/>
  <c r="J50" i="1" l="1"/>
  <c r="I50" i="1" s="1"/>
  <c r="J49" i="1"/>
  <c r="I49" i="1" s="1"/>
  <c r="J48" i="1" l="1"/>
  <c r="I48" i="1" s="1"/>
  <c r="J46" i="1" l="1"/>
  <c r="I46" i="1" s="1"/>
  <c r="J47" i="1"/>
  <c r="I47" i="1"/>
  <c r="J45" i="1" l="1"/>
  <c r="I45" i="1"/>
  <c r="J44" i="1" l="1"/>
  <c r="I44" i="1" s="1"/>
  <c r="J43" i="1" l="1"/>
  <c r="I43" i="1" s="1"/>
  <c r="J42" i="1" l="1"/>
  <c r="I42" i="1" s="1"/>
  <c r="J41" i="1" l="1"/>
  <c r="I41" i="1" s="1"/>
  <c r="J40" i="1" l="1"/>
  <c r="I40" i="1" s="1"/>
  <c r="J39" i="1" l="1"/>
  <c r="I39" i="1" s="1"/>
  <c r="J38" i="1" l="1"/>
  <c r="I38" i="1" s="1"/>
  <c r="J33" i="1" l="1"/>
  <c r="I33" i="1" s="1"/>
  <c r="J34" i="1"/>
  <c r="I34" i="1" s="1"/>
  <c r="J35" i="1"/>
  <c r="I35" i="1" s="1"/>
  <c r="J36" i="1"/>
  <c r="I36" i="1" s="1"/>
  <c r="J37" i="1"/>
  <c r="I37" i="1" s="1"/>
  <c r="J32" i="1" l="1"/>
  <c r="I32" i="1" s="1"/>
  <c r="J31" i="1" l="1"/>
  <c r="I31" i="1"/>
  <c r="J27" i="1" l="1"/>
  <c r="I27" i="1" s="1"/>
  <c r="J30" i="1" l="1"/>
  <c r="I30" i="1" s="1"/>
  <c r="J28" i="1" l="1"/>
  <c r="I28" i="1" s="1"/>
  <c r="J29" i="1"/>
  <c r="I29" i="1" s="1"/>
  <c r="J25" i="1" l="1"/>
  <c r="I25" i="1" s="1"/>
  <c r="J26" i="1"/>
  <c r="I26" i="1" s="1"/>
  <c r="J22" i="1" l="1"/>
  <c r="I22" i="1" s="1"/>
  <c r="J23" i="1"/>
  <c r="I23" i="1" s="1"/>
  <c r="J24" i="1"/>
  <c r="I24" i="1" s="1"/>
  <c r="J21" i="1" l="1"/>
  <c r="I21" i="1" s="1"/>
  <c r="J16" i="1" l="1"/>
  <c r="I16" i="1" s="1"/>
  <c r="J17" i="1"/>
  <c r="I17" i="1" s="1"/>
  <c r="J18" i="1"/>
  <c r="I18" i="1" s="1"/>
  <c r="J19" i="1"/>
  <c r="I19" i="1" s="1"/>
  <c r="J20" i="1"/>
  <c r="I20" i="1" s="1"/>
  <c r="J14" i="1" l="1"/>
  <c r="I14" i="1" s="1"/>
  <c r="J8" i="1" l="1"/>
  <c r="I8" i="1" s="1"/>
  <c r="J9" i="1"/>
  <c r="I9" i="1" s="1"/>
  <c r="J10" i="1"/>
  <c r="I10" i="1" s="1"/>
  <c r="J11" i="1"/>
  <c r="I11" i="1" s="1"/>
  <c r="J12" i="1"/>
  <c r="I12" i="1" s="1"/>
  <c r="J13" i="1"/>
  <c r="I13" i="1" s="1"/>
  <c r="J7" i="1"/>
  <c r="I7" i="1" s="1"/>
  <c r="J6" i="1"/>
  <c r="J15" i="1"/>
  <c r="I15" i="1" s="1"/>
  <c r="J5" i="1" l="1"/>
</calcChain>
</file>

<file path=xl/sharedStrings.xml><?xml version="1.0" encoding="utf-8"?>
<sst xmlns="http://schemas.openxmlformats.org/spreadsheetml/2006/main" count="384" uniqueCount="221">
  <si>
    <t>N</t>
  </si>
  <si>
    <t>ეკონომია</t>
  </si>
  <si>
    <t>შენიშვ</t>
  </si>
  <si>
    <t>საქონლის/მომსახურეობის მიწოდების ვადა</t>
  </si>
  <si>
    <r>
      <t>შესყიდვის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საგანი</t>
    </r>
  </si>
  <si>
    <r>
      <t>ტენდერის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განცხადების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ნომერი</t>
    </r>
  </si>
  <si>
    <r>
      <t>ტენდერის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გამოცხადების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თარიღი</t>
    </r>
  </si>
  <si>
    <r>
      <t>ტენდერის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დასრულების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თარიღი</t>
    </r>
  </si>
  <si>
    <r>
      <t>ტენდერში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გამარჯვებული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ორგანიზაცია</t>
    </r>
  </si>
  <si>
    <r>
      <t>საწყისი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ღირებულება</t>
    </r>
    <r>
      <rPr>
        <b/>
        <sz val="9"/>
        <color rgb="FF000000"/>
        <rFont val="Segoe UI"/>
        <family val="2"/>
      </rPr>
      <t>( </t>
    </r>
    <r>
      <rPr>
        <b/>
        <sz val="9"/>
        <color rgb="FF000000"/>
        <rFont val="Sylfaen"/>
        <family val="1"/>
      </rPr>
      <t>დღგ</t>
    </r>
    <r>
      <rPr>
        <b/>
        <sz val="9"/>
        <color rgb="FF000000"/>
        <rFont val="Segoe UI"/>
        <family val="2"/>
      </rPr>
      <t>-</t>
    </r>
    <r>
      <rPr>
        <b/>
        <sz val="9"/>
        <color rgb="FF000000"/>
        <rFont val="Sylfaen"/>
        <family val="1"/>
      </rPr>
      <t>ს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გარეშე</t>
    </r>
    <r>
      <rPr>
        <b/>
        <sz val="9"/>
        <color rgb="FF000000"/>
        <rFont val="Segoe UI"/>
        <family val="2"/>
      </rPr>
      <t>)</t>
    </r>
  </si>
  <si>
    <r>
      <t>საბოლოო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ღირებულება</t>
    </r>
    <r>
      <rPr>
        <b/>
        <sz val="9"/>
        <color rgb="FF000000"/>
        <rFont val="Segoe UI"/>
        <family val="2"/>
      </rPr>
      <t> ( </t>
    </r>
    <r>
      <rPr>
        <b/>
        <sz val="9"/>
        <color rgb="FF000000"/>
        <rFont val="Sylfaen"/>
        <family val="1"/>
      </rPr>
      <t>დღგ</t>
    </r>
    <r>
      <rPr>
        <b/>
        <sz val="9"/>
        <color rgb="FF000000"/>
        <rFont val="Segoe UI"/>
        <family val="2"/>
      </rPr>
      <t>-</t>
    </r>
    <r>
      <rPr>
        <b/>
        <sz val="9"/>
        <color rgb="FF000000"/>
        <rFont val="Sylfaen"/>
        <family val="1"/>
      </rPr>
      <t>ს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გარეშე</t>
    </r>
    <r>
      <rPr>
        <b/>
        <sz val="9"/>
        <color rgb="FF000000"/>
        <rFont val="Segoe UI"/>
        <family val="2"/>
      </rPr>
      <t>)</t>
    </r>
  </si>
  <si>
    <r>
      <t>პროცენტული</t>
    </r>
    <r>
      <rPr>
        <b/>
        <sz val="9"/>
        <color rgb="FF000000"/>
        <rFont val="Arial"/>
        <family val="2"/>
      </rPr>
      <t> </t>
    </r>
    <r>
      <rPr>
        <b/>
        <sz val="9"/>
        <color rgb="FF000000"/>
        <rFont val="Sylfaen"/>
        <family val="1"/>
      </rPr>
      <t>კლება</t>
    </r>
  </si>
  <si>
    <t>SPA230000018</t>
  </si>
  <si>
    <t>09,01,2023</t>
  </si>
  <si>
    <t>17,01,2023</t>
  </si>
  <si>
    <t>რემონტი</t>
  </si>
  <si>
    <t>SPA230000209</t>
  </si>
  <si>
    <t>SPA230000093</t>
  </si>
  <si>
    <t>ძაღლების გარიდება</t>
  </si>
  <si>
    <t>18,01,2023</t>
  </si>
  <si>
    <t>26,01,2023</t>
  </si>
  <si>
    <t>მარინა ჯანელიძე</t>
  </si>
  <si>
    <t xml:space="preserve"> შპს ავტო ჯორჯია +</t>
  </si>
  <si>
    <t>27,01,2023</t>
  </si>
  <si>
    <t>06,02,2023</t>
  </si>
  <si>
    <t>სამუშაო ხლთათმანები</t>
  </si>
  <si>
    <t>ცემენტი</t>
  </si>
  <si>
    <t>SPA230000264</t>
  </si>
  <si>
    <t>SPA230000265</t>
  </si>
  <si>
    <t>01,02,2023</t>
  </si>
  <si>
    <t>9,02,2023</t>
  </si>
  <si>
    <t>ფიცარი</t>
  </si>
  <si>
    <t>10,02,2023</t>
  </si>
  <si>
    <t>SPA230000306</t>
  </si>
  <si>
    <t>SPA230000307</t>
  </si>
  <si>
    <t>რკინის ნაწარმი/კავეულობა</t>
  </si>
  <si>
    <t>03,02,2023</t>
  </si>
  <si>
    <t>13,02,2023</t>
  </si>
  <si>
    <t>კაბელები</t>
  </si>
  <si>
    <t>14,02,2023</t>
  </si>
  <si>
    <t xml:space="preserve"> SPA230000332</t>
  </si>
  <si>
    <t>ელექტროობა</t>
  </si>
  <si>
    <t>07,02,2023</t>
  </si>
  <si>
    <t>15,02,2023</t>
  </si>
  <si>
    <t>შპს მედიკორი</t>
  </si>
  <si>
    <t xml:space="preserve"> SPA230000348</t>
  </si>
  <si>
    <t>ქუროები</t>
  </si>
  <si>
    <t>08,02,2023</t>
  </si>
  <si>
    <t>17,02,2023</t>
  </si>
  <si>
    <t>SPA230000362</t>
  </si>
  <si>
    <t>ბეტონის პროდუქტები</t>
  </si>
  <si>
    <t>09,02,2023</t>
  </si>
  <si>
    <t>20,02,2023</t>
  </si>
  <si>
    <t>SPA230000364</t>
  </si>
  <si>
    <t>21,02,2023</t>
  </si>
  <si>
    <t>ინ/მეწარმე დავით ფანჩულიძე</t>
  </si>
  <si>
    <t xml:space="preserve"> ინდივიდუალური მეწარმევახტანგი ფურცხვანიძე</t>
  </si>
  <si>
    <t>31,12,2023</t>
  </si>
  <si>
    <t>06,03,2023</t>
  </si>
  <si>
    <t xml:space="preserve"> შპს ეგო</t>
  </si>
  <si>
    <t>31,07,2023</t>
  </si>
  <si>
    <t>31,03,2023</t>
  </si>
  <si>
    <t>ხელშეკრულება გაფორმებულია</t>
  </si>
  <si>
    <t>საქკაბელი</t>
  </si>
  <si>
    <t>28,02,2023</t>
  </si>
  <si>
    <t>შპს თორნიკე</t>
  </si>
  <si>
    <t>შპს ეკომშენი 2014</t>
  </si>
  <si>
    <t>SPA230000670</t>
  </si>
  <si>
    <t>პროჟექტორი</t>
  </si>
  <si>
    <t>14,03,2023</t>
  </si>
  <si>
    <t>ხრეშები</t>
  </si>
  <si>
    <t>SPA230000591</t>
  </si>
  <si>
    <t>1,03,2023</t>
  </si>
  <si>
    <t>SPA230000700</t>
  </si>
  <si>
    <t>17,03,2023</t>
  </si>
  <si>
    <t>27,03,2023</t>
  </si>
  <si>
    <t xml:space="preserve"> SPA230000710</t>
  </si>
  <si>
    <t>28,03,2023</t>
  </si>
  <si>
    <t>SPA230000722</t>
  </si>
  <si>
    <t>20,03,2023</t>
  </si>
  <si>
    <t>SPA230000804</t>
  </si>
  <si>
    <t>მილები</t>
  </si>
  <si>
    <t>ელ გრუპი</t>
  </si>
  <si>
    <t>დავით ფანჩულიძე</t>
  </si>
  <si>
    <t>ცინა ამ</t>
  </si>
  <si>
    <t>6,04,2023</t>
  </si>
  <si>
    <t>13,04,2023</t>
  </si>
  <si>
    <t xml:space="preserve"> 14,04,2023</t>
  </si>
  <si>
    <t>SPA230000889</t>
  </si>
  <si>
    <t>07,04,2023</t>
  </si>
  <si>
    <t>19,04,2023</t>
  </si>
  <si>
    <t>SPA230000902</t>
  </si>
  <si>
    <t>10,04,2023</t>
  </si>
  <si>
    <t>20,04,2023</t>
  </si>
  <si>
    <t>უნივერსალ ჯორჯია</t>
  </si>
  <si>
    <t>31,01,2024</t>
  </si>
  <si>
    <t>SPA230000984</t>
  </si>
  <si>
    <t>21,04,2023</t>
  </si>
  <si>
    <t>01,05,2023</t>
  </si>
  <si>
    <t>SPA230000988</t>
  </si>
  <si>
    <t>ხელთათმანები</t>
  </si>
  <si>
    <t>24,04,2023</t>
  </si>
  <si>
    <t>02,05,2023</t>
  </si>
  <si>
    <t>საგზაო ნიშნები</t>
  </si>
  <si>
    <t>10,05,2023</t>
  </si>
  <si>
    <t>SPA230001085</t>
  </si>
  <si>
    <t>19,05,2023</t>
  </si>
  <si>
    <t>SPA230001169</t>
  </si>
  <si>
    <t>18,05,2023</t>
  </si>
  <si>
    <t>29,05,2023</t>
  </si>
  <si>
    <t>SPA230001170</t>
  </si>
  <si>
    <t>შპსუ.ტ.დ ტრაფიკ</t>
  </si>
  <si>
    <t>ავტო ჯორჯია+</t>
  </si>
  <si>
    <t>შპსეგო</t>
  </si>
  <si>
    <t>29,09,2023</t>
  </si>
  <si>
    <t>SPA230001245</t>
  </si>
  <si>
    <t>01,06,2023</t>
  </si>
  <si>
    <t>16,06,2023</t>
  </si>
  <si>
    <t>SPA230001290</t>
  </si>
  <si>
    <t>ნაგვის ურნები</t>
  </si>
  <si>
    <t>07,06,2023</t>
  </si>
  <si>
    <t>15,03,2023</t>
  </si>
  <si>
    <t>SPA230001259</t>
  </si>
  <si>
    <t>02,06,2023</t>
  </si>
  <si>
    <t>SPA230001345</t>
  </si>
  <si>
    <t>26,06,2023</t>
  </si>
  <si>
    <t>ლამპიონები</t>
  </si>
  <si>
    <t>27,06,2023</t>
  </si>
  <si>
    <t>SPA230001346</t>
  </si>
  <si>
    <t>SPA230001224</t>
  </si>
  <si>
    <t>06,06,2023</t>
  </si>
  <si>
    <t>ინდივიდუალური მეწარმე დავით ფანჩულიძე</t>
  </si>
  <si>
    <t>06,07/2023</t>
  </si>
  <si>
    <t>04,07,2023</t>
  </si>
  <si>
    <t>SPA230001444</t>
  </si>
  <si>
    <t>17,07,2023</t>
  </si>
  <si>
    <t>SPA230001504</t>
  </si>
  <si>
    <t>კაბელი გრილიანდებით</t>
  </si>
  <si>
    <t>12,07,2023</t>
  </si>
  <si>
    <t>20,07,2023</t>
  </si>
  <si>
    <t>SPA230001539</t>
  </si>
  <si>
    <t>14,07,2023</t>
  </si>
  <si>
    <t>25,07,2023</t>
  </si>
  <si>
    <t xml:space="preserve"> SPA230001540</t>
  </si>
  <si>
    <t>24,07,2023</t>
  </si>
  <si>
    <t>SPA230001544</t>
  </si>
  <si>
    <t>SPA230001600</t>
  </si>
  <si>
    <t>ავტომანქანა</t>
  </si>
  <si>
    <t>02,08,2023</t>
  </si>
  <si>
    <t>SPA230001608</t>
  </si>
  <si>
    <t>შპს სოლიდ</t>
  </si>
  <si>
    <t>SPA230001635</t>
  </si>
  <si>
    <t>27,07,2023</t>
  </si>
  <si>
    <t>04,08,2023</t>
  </si>
  <si>
    <t>SPA230001639</t>
  </si>
  <si>
    <t>კაბელი</t>
  </si>
  <si>
    <t>28,07,2023</t>
  </si>
  <si>
    <t>07,08,2023</t>
  </si>
  <si>
    <t>სოფიო კახიაშვილი</t>
  </si>
  <si>
    <t>SPA230001680</t>
  </si>
  <si>
    <t>14,08,2023</t>
  </si>
  <si>
    <t>5 სამუშაო დღეში</t>
  </si>
  <si>
    <t xml:space="preserve"> 10 სამუშაო დღეში</t>
  </si>
  <si>
    <t>20 სამუშაო დღეში</t>
  </si>
  <si>
    <t>18,08,2023</t>
  </si>
  <si>
    <t>შპს ცინა ამ</t>
  </si>
  <si>
    <t>შპს ჯეოლაითი</t>
  </si>
  <si>
    <t>SPA230001814</t>
  </si>
  <si>
    <t>22,08,2023</t>
  </si>
  <si>
    <t>30,08,2023</t>
  </si>
  <si>
    <t>31,08,2023</t>
  </si>
  <si>
    <t>SPA230001859</t>
  </si>
  <si>
    <t>11,09,2023</t>
  </si>
  <si>
    <t>SPA230001877</t>
  </si>
  <si>
    <t>05,09,2023</t>
  </si>
  <si>
    <t>13,09,2023</t>
  </si>
  <si>
    <t>SPA230001904</t>
  </si>
  <si>
    <t>25,09,2023</t>
  </si>
  <si>
    <t>SPA230001925</t>
  </si>
  <si>
    <t>15,09,2023</t>
  </si>
  <si>
    <t>27,09,2023</t>
  </si>
  <si>
    <t>მეფარიძე</t>
  </si>
  <si>
    <t>შპს თერმილი</t>
  </si>
  <si>
    <t>SPA230001983</t>
  </si>
  <si>
    <t>03,10,2023</t>
  </si>
  <si>
    <t>11,10,2023</t>
  </si>
  <si>
    <t>SPA230002036</t>
  </si>
  <si>
    <t>19,10,2023</t>
  </si>
  <si>
    <t>SPA230002043</t>
  </si>
  <si>
    <t>რკინა</t>
  </si>
  <si>
    <t>12,10,2023</t>
  </si>
  <si>
    <t>20,10,2023</t>
  </si>
  <si>
    <t>მანუჩარ მეფარიძე</t>
  </si>
  <si>
    <t>SPA230002082</t>
  </si>
  <si>
    <t>27,10,2023</t>
  </si>
  <si>
    <t>SPA230002086</t>
  </si>
  <si>
    <t>SPA230002131</t>
  </si>
  <si>
    <t>30,10,2023</t>
  </si>
  <si>
    <t>07,11,2023</t>
  </si>
  <si>
    <t>შპს დანდი</t>
  </si>
  <si>
    <t>SPA230002227</t>
  </si>
  <si>
    <t>გათოვლები</t>
  </si>
  <si>
    <t>15,11,2023</t>
  </si>
  <si>
    <t>27,11,2023</t>
  </si>
  <si>
    <t>SPA230002269</t>
  </si>
  <si>
    <t>22,11,2023</t>
  </si>
  <si>
    <t>SPA230002271</t>
  </si>
  <si>
    <t>29,11,2023</t>
  </si>
  <si>
    <t>გოლდ ფაუერი</t>
  </si>
  <si>
    <t>1,12,დოკუმენტაცია</t>
  </si>
  <si>
    <t>SPA230002339</t>
  </si>
  <si>
    <t>28,11,2023</t>
  </si>
  <si>
    <t>06,12,2023</t>
  </si>
  <si>
    <t>SPA230002341</t>
  </si>
  <si>
    <t>07,12,2023</t>
  </si>
  <si>
    <t>SPA230002349</t>
  </si>
  <si>
    <t>11,12,2023</t>
  </si>
  <si>
    <t xml:space="preserve"> შპს ორნი 2023</t>
  </si>
  <si>
    <t>ნიმუშები 5,12</t>
  </si>
  <si>
    <t>7,12 ხელშეკრულება</t>
  </si>
  <si>
    <t>ა(ა)იპ თერჯოლის დასუფთავებისა და კეთილმოწყობის მუნ. სამსახურის მიერ 2023 წელს განხორციელებული შესყიდვები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</si>
</sst>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b/>
      <sz val="9"/>
      <color rgb="FF000000"/>
      <name val="Segoe UI"/>
      <family val="2"/>
    </font>
    <font>
      <b/>
      <sz val="9"/>
      <color rgb="FF000000"/>
      <name val="Sylfaen"/>
      <family val="1"/>
    </font>
    <font>
      <b/>
      <sz val="9"/>
      <color rgb="FF000000"/>
      <name val="Arial"/>
      <family val="2"/>
    </font>
    <font>
      <sz val="8"/>
      <color rgb="FF222222"/>
      <name val="Verdana"/>
      <family val="2"/>
    </font>
    <font>
      <sz val="9"/>
      <color rgb="FF222222"/>
      <name val="Verdana"/>
      <family val="2"/>
    </font>
    <font>
      <b/>
      <sz val="8"/>
      <color rgb="FF222222"/>
      <name val="Verdana"/>
      <family val="2"/>
    </font>
    <font>
      <sz val="8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16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3" fontId="1" fillId="0" borderId="2" xfId="0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vertical="center"/>
    </xf>
    <xf numFmtId="0" fontId="5" fillId="0" borderId="2" xfId="0" applyFont="1" applyBorder="1"/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workbookViewId="0">
      <selection activeCell="T4" sqref="T4"/>
    </sheetView>
  </sheetViews>
  <sheetFormatPr defaultRowHeight="12" x14ac:dyDescent="0.25"/>
  <cols>
    <col min="1" max="1" width="3.5703125" style="6" customWidth="1"/>
    <col min="2" max="2" width="13" style="6" customWidth="1"/>
    <col min="3" max="3" width="14.5703125" style="6" customWidth="1"/>
    <col min="4" max="4" width="11.140625" style="6" customWidth="1"/>
    <col min="5" max="5" width="13.140625" style="6" customWidth="1"/>
    <col min="6" max="6" width="19.85546875" style="6" customWidth="1"/>
    <col min="7" max="7" width="8.85546875" style="6" customWidth="1"/>
    <col min="8" max="8" width="8.140625" style="6" customWidth="1"/>
    <col min="9" max="9" width="7.42578125" style="6" customWidth="1"/>
    <col min="10" max="10" width="8.5703125" style="6" customWidth="1"/>
    <col min="11" max="11" width="14.85546875" style="6" customWidth="1"/>
    <col min="12" max="12" width="11.85546875" style="6" customWidth="1"/>
    <col min="13" max="16384" width="9.140625" style="6"/>
  </cols>
  <sheetData>
    <row r="1" spans="1:12" ht="21.75" customHeight="1" thickBot="1" x14ac:dyDescent="0.3">
      <c r="A1" s="31" t="s">
        <v>220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86.25" customHeight="1" thickBot="1" x14ac:dyDescent="0.3">
      <c r="A2" s="2" t="s">
        <v>0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4" t="s">
        <v>1</v>
      </c>
      <c r="K2" s="5" t="s">
        <v>2</v>
      </c>
      <c r="L2" s="5" t="s">
        <v>3</v>
      </c>
    </row>
    <row r="3" spans="1:12" ht="24" customHeight="1" x14ac:dyDescent="0.15">
      <c r="A3" s="7">
        <v>1</v>
      </c>
      <c r="B3" s="1" t="s">
        <v>15</v>
      </c>
      <c r="C3" s="20" t="s">
        <v>12</v>
      </c>
      <c r="D3" s="7" t="s">
        <v>13</v>
      </c>
      <c r="E3" s="8" t="s">
        <v>14</v>
      </c>
      <c r="F3" s="8" t="s">
        <v>22</v>
      </c>
      <c r="G3" s="8">
        <v>263039</v>
      </c>
      <c r="H3" s="8">
        <v>100000</v>
      </c>
      <c r="I3" s="8">
        <v>0</v>
      </c>
      <c r="J3" s="9">
        <v>0</v>
      </c>
      <c r="K3" s="22" t="s">
        <v>62</v>
      </c>
      <c r="L3" s="10" t="s">
        <v>61</v>
      </c>
    </row>
    <row r="4" spans="1:12" ht="23.25" customHeight="1" x14ac:dyDescent="0.25">
      <c r="A4" s="7">
        <v>2</v>
      </c>
      <c r="B4" s="1" t="s">
        <v>18</v>
      </c>
      <c r="C4" s="16" t="s">
        <v>17</v>
      </c>
      <c r="D4" s="7" t="s">
        <v>19</v>
      </c>
      <c r="E4" s="7" t="s">
        <v>20</v>
      </c>
      <c r="F4" s="8" t="s">
        <v>21</v>
      </c>
      <c r="G4" s="8">
        <v>4800</v>
      </c>
      <c r="H4" s="8">
        <v>4800</v>
      </c>
      <c r="I4" s="8">
        <v>0</v>
      </c>
      <c r="J4" s="9">
        <v>0</v>
      </c>
      <c r="K4" s="22" t="s">
        <v>62</v>
      </c>
      <c r="L4" s="10" t="s">
        <v>57</v>
      </c>
    </row>
    <row r="5" spans="1:12" ht="24.75" customHeight="1" x14ac:dyDescent="0.25">
      <c r="A5" s="7">
        <v>3</v>
      </c>
      <c r="B5" s="1" t="s">
        <v>25</v>
      </c>
      <c r="C5" s="16" t="s">
        <v>16</v>
      </c>
      <c r="D5" s="7" t="s">
        <v>23</v>
      </c>
      <c r="E5" s="7" t="s">
        <v>24</v>
      </c>
      <c r="F5" s="19" t="s">
        <v>44</v>
      </c>
      <c r="G5" s="8">
        <v>3255</v>
      </c>
      <c r="H5" s="8">
        <v>2330</v>
      </c>
      <c r="I5" s="8">
        <v>28.417000000000002</v>
      </c>
      <c r="J5" s="9">
        <f>G5-H5</f>
        <v>925</v>
      </c>
      <c r="K5" s="22" t="s">
        <v>62</v>
      </c>
      <c r="L5" s="10"/>
    </row>
    <row r="6" spans="1:12" ht="33.75" customHeight="1" x14ac:dyDescent="0.25">
      <c r="A6" s="7">
        <v>4</v>
      </c>
      <c r="B6" s="1" t="s">
        <v>26</v>
      </c>
      <c r="C6" s="17" t="s">
        <v>27</v>
      </c>
      <c r="D6" s="7" t="s">
        <v>29</v>
      </c>
      <c r="E6" s="7" t="s">
        <v>30</v>
      </c>
      <c r="F6" s="10" t="s">
        <v>55</v>
      </c>
      <c r="G6" s="8">
        <v>7200</v>
      </c>
      <c r="H6" s="11">
        <v>7200</v>
      </c>
      <c r="I6" s="8">
        <v>0</v>
      </c>
      <c r="J6" s="9">
        <f t="shared" ref="J6:J24" si="0">G6-H6</f>
        <v>0</v>
      </c>
      <c r="K6" s="22" t="s">
        <v>62</v>
      </c>
      <c r="L6" s="10" t="s">
        <v>57</v>
      </c>
    </row>
    <row r="7" spans="1:12" ht="36.75" customHeight="1" x14ac:dyDescent="0.25">
      <c r="A7" s="7">
        <v>5</v>
      </c>
      <c r="B7" s="1" t="s">
        <v>31</v>
      </c>
      <c r="C7" s="16" t="s">
        <v>28</v>
      </c>
      <c r="D7" s="7" t="s">
        <v>29</v>
      </c>
      <c r="E7" s="7" t="s">
        <v>32</v>
      </c>
      <c r="F7" s="10" t="s">
        <v>56</v>
      </c>
      <c r="G7" s="11">
        <v>11000</v>
      </c>
      <c r="H7" s="11">
        <v>9899</v>
      </c>
      <c r="I7" s="8">
        <f>J7/G7*100</f>
        <v>10.00909090909091</v>
      </c>
      <c r="J7" s="23">
        <f>G7-H7</f>
        <v>1101</v>
      </c>
      <c r="K7" s="22" t="s">
        <v>62</v>
      </c>
      <c r="L7" s="10" t="s">
        <v>58</v>
      </c>
    </row>
    <row r="8" spans="1:12" ht="31.5" customHeight="1" x14ac:dyDescent="0.25">
      <c r="A8" s="7">
        <v>6</v>
      </c>
      <c r="B8" s="1" t="s">
        <v>35</v>
      </c>
      <c r="C8" s="18" t="s">
        <v>33</v>
      </c>
      <c r="D8" s="7" t="s">
        <v>36</v>
      </c>
      <c r="E8" s="7" t="s">
        <v>37</v>
      </c>
      <c r="F8" s="8" t="s">
        <v>59</v>
      </c>
      <c r="G8" s="8">
        <v>14000</v>
      </c>
      <c r="H8" s="8">
        <v>12916</v>
      </c>
      <c r="I8" s="8">
        <f t="shared" ref="I8:I24" si="1">J8/G8*100</f>
        <v>7.7428571428571429</v>
      </c>
      <c r="J8" s="23">
        <f t="shared" ref="J8:J14" si="2">G8-H8</f>
        <v>1084</v>
      </c>
      <c r="K8" s="22" t="s">
        <v>62</v>
      </c>
      <c r="L8" s="10" t="s">
        <v>60</v>
      </c>
    </row>
    <row r="9" spans="1:12" ht="34.5" customHeight="1" x14ac:dyDescent="0.25">
      <c r="A9" s="7">
        <v>7</v>
      </c>
      <c r="B9" s="7" t="s">
        <v>38</v>
      </c>
      <c r="C9" s="17" t="s">
        <v>34</v>
      </c>
      <c r="D9" s="7" t="s">
        <v>36</v>
      </c>
      <c r="E9" s="7" t="s">
        <v>39</v>
      </c>
      <c r="F9" s="1" t="s">
        <v>63</v>
      </c>
      <c r="G9" s="7">
        <v>17190</v>
      </c>
      <c r="H9" s="7">
        <v>14530</v>
      </c>
      <c r="I9" s="8">
        <f t="shared" si="1"/>
        <v>15.474112856311809</v>
      </c>
      <c r="J9" s="23">
        <f t="shared" si="2"/>
        <v>2660</v>
      </c>
      <c r="K9" s="22" t="s">
        <v>62</v>
      </c>
      <c r="L9" s="10" t="s">
        <v>64</v>
      </c>
    </row>
    <row r="10" spans="1:12" ht="29.25" customHeight="1" x14ac:dyDescent="0.25">
      <c r="A10" s="7">
        <v>8</v>
      </c>
      <c r="B10" s="1" t="s">
        <v>41</v>
      </c>
      <c r="C10" s="7" t="s">
        <v>40</v>
      </c>
      <c r="D10" s="7" t="s">
        <v>42</v>
      </c>
      <c r="E10" s="7" t="s">
        <v>43</v>
      </c>
      <c r="F10" s="7" t="s">
        <v>65</v>
      </c>
      <c r="G10" s="7">
        <v>70000</v>
      </c>
      <c r="H10" s="7">
        <v>42500</v>
      </c>
      <c r="I10" s="8">
        <f t="shared" si="1"/>
        <v>39.285714285714285</v>
      </c>
      <c r="J10" s="23">
        <f t="shared" si="2"/>
        <v>27500</v>
      </c>
      <c r="K10" s="22" t="s">
        <v>62</v>
      </c>
      <c r="L10" s="10"/>
    </row>
    <row r="11" spans="1:12" ht="33" customHeight="1" x14ac:dyDescent="0.25">
      <c r="A11" s="12">
        <v>9</v>
      </c>
      <c r="B11" s="13" t="s">
        <v>46</v>
      </c>
      <c r="C11" s="17" t="s">
        <v>45</v>
      </c>
      <c r="D11" s="14" t="s">
        <v>47</v>
      </c>
      <c r="E11" s="14" t="s">
        <v>48</v>
      </c>
      <c r="F11" s="14" t="s">
        <v>66</v>
      </c>
      <c r="G11" s="14">
        <v>11400</v>
      </c>
      <c r="H11" s="14">
        <v>9464</v>
      </c>
      <c r="I11" s="8">
        <f t="shared" si="1"/>
        <v>16.982456140350877</v>
      </c>
      <c r="J11" s="23">
        <f t="shared" si="2"/>
        <v>1936</v>
      </c>
      <c r="K11" s="22" t="s">
        <v>62</v>
      </c>
      <c r="L11" s="24">
        <v>45291</v>
      </c>
    </row>
    <row r="12" spans="1:12" ht="33" customHeight="1" x14ac:dyDescent="0.25">
      <c r="A12" s="7">
        <v>10</v>
      </c>
      <c r="B12" s="1" t="s">
        <v>50</v>
      </c>
      <c r="C12" s="7" t="s">
        <v>49</v>
      </c>
      <c r="D12" s="7" t="s">
        <v>51</v>
      </c>
      <c r="E12" s="7" t="s">
        <v>52</v>
      </c>
      <c r="F12" s="10" t="s">
        <v>55</v>
      </c>
      <c r="G12" s="7">
        <v>12000</v>
      </c>
      <c r="H12" s="7">
        <v>12000</v>
      </c>
      <c r="I12" s="8">
        <f t="shared" si="1"/>
        <v>0</v>
      </c>
      <c r="J12" s="23">
        <f t="shared" si="2"/>
        <v>0</v>
      </c>
      <c r="K12" s="22" t="s">
        <v>62</v>
      </c>
      <c r="L12" s="24">
        <v>45291</v>
      </c>
    </row>
    <row r="13" spans="1:12" ht="35.25" customHeight="1" x14ac:dyDescent="0.25">
      <c r="A13" s="7">
        <v>11</v>
      </c>
      <c r="B13" s="1" t="s">
        <v>15</v>
      </c>
      <c r="C13" s="7" t="s">
        <v>53</v>
      </c>
      <c r="D13" s="7" t="s">
        <v>51</v>
      </c>
      <c r="E13" s="7" t="s">
        <v>54</v>
      </c>
      <c r="F13" s="8" t="s">
        <v>22</v>
      </c>
      <c r="G13" s="21">
        <v>100000</v>
      </c>
      <c r="H13" s="7">
        <v>100000</v>
      </c>
      <c r="I13" s="8">
        <f t="shared" si="1"/>
        <v>0</v>
      </c>
      <c r="J13" s="23">
        <f t="shared" si="2"/>
        <v>0</v>
      </c>
      <c r="K13" s="22" t="s">
        <v>62</v>
      </c>
      <c r="L13" s="24">
        <v>45291</v>
      </c>
    </row>
    <row r="14" spans="1:12" ht="42" customHeight="1" x14ac:dyDescent="0.25">
      <c r="A14" s="12">
        <v>12</v>
      </c>
      <c r="B14" s="1" t="s">
        <v>70</v>
      </c>
      <c r="C14" s="7" t="s">
        <v>71</v>
      </c>
      <c r="D14" s="7" t="s">
        <v>72</v>
      </c>
      <c r="E14" s="7" t="s">
        <v>69</v>
      </c>
      <c r="F14" s="8" t="s">
        <v>94</v>
      </c>
      <c r="G14" s="21">
        <v>300000</v>
      </c>
      <c r="H14" s="7">
        <v>259999</v>
      </c>
      <c r="I14" s="8">
        <f t="shared" si="1"/>
        <v>13.333666666666666</v>
      </c>
      <c r="J14" s="23">
        <f t="shared" si="2"/>
        <v>40001</v>
      </c>
      <c r="K14" s="22" t="s">
        <v>62</v>
      </c>
      <c r="L14" s="24" t="s">
        <v>95</v>
      </c>
    </row>
    <row r="15" spans="1:12" ht="45.75" customHeight="1" x14ac:dyDescent="0.25">
      <c r="A15" s="7">
        <v>13</v>
      </c>
      <c r="B15" s="1" t="s">
        <v>68</v>
      </c>
      <c r="C15" s="7" t="s">
        <v>67</v>
      </c>
      <c r="D15" s="7" t="s">
        <v>69</v>
      </c>
      <c r="E15" s="7" t="s">
        <v>75</v>
      </c>
      <c r="F15" s="1" t="s">
        <v>82</v>
      </c>
      <c r="G15" s="7">
        <v>6100</v>
      </c>
      <c r="H15" s="7">
        <v>5000</v>
      </c>
      <c r="I15" s="8">
        <f t="shared" si="1"/>
        <v>18.032786885245901</v>
      </c>
      <c r="J15" s="9">
        <f t="shared" si="0"/>
        <v>1100</v>
      </c>
      <c r="K15" s="22" t="s">
        <v>62</v>
      </c>
      <c r="L15" s="15" t="s">
        <v>87</v>
      </c>
    </row>
    <row r="16" spans="1:12" ht="36.75" customHeight="1" x14ac:dyDescent="0.25">
      <c r="A16" s="7">
        <v>14</v>
      </c>
      <c r="B16" s="1" t="s">
        <v>31</v>
      </c>
      <c r="C16" s="19" t="s">
        <v>73</v>
      </c>
      <c r="D16" s="7" t="s">
        <v>74</v>
      </c>
      <c r="E16" s="7" t="s">
        <v>75</v>
      </c>
      <c r="F16" s="7" t="s">
        <v>83</v>
      </c>
      <c r="G16" s="7">
        <v>11000</v>
      </c>
      <c r="H16" s="7"/>
      <c r="I16" s="8">
        <f t="shared" si="1"/>
        <v>100</v>
      </c>
      <c r="J16" s="9">
        <f t="shared" si="0"/>
        <v>11000</v>
      </c>
      <c r="K16" s="22" t="s">
        <v>62</v>
      </c>
      <c r="L16" s="7" t="s">
        <v>57</v>
      </c>
    </row>
    <row r="17" spans="1:12" ht="36" customHeight="1" x14ac:dyDescent="0.25">
      <c r="A17" s="12">
        <v>15</v>
      </c>
      <c r="B17" s="7" t="s">
        <v>38</v>
      </c>
      <c r="C17" s="7" t="s">
        <v>76</v>
      </c>
      <c r="D17" s="7" t="s">
        <v>74</v>
      </c>
      <c r="E17" s="7" t="s">
        <v>77</v>
      </c>
      <c r="F17" s="7" t="s">
        <v>63</v>
      </c>
      <c r="G17" s="7">
        <v>11000</v>
      </c>
      <c r="H17" s="7">
        <v>8160</v>
      </c>
      <c r="I17" s="8">
        <f t="shared" si="1"/>
        <v>25.818181818181817</v>
      </c>
      <c r="J17" s="9">
        <f t="shared" si="0"/>
        <v>2840</v>
      </c>
      <c r="K17" s="22" t="s">
        <v>62</v>
      </c>
      <c r="L17" s="7" t="s">
        <v>86</v>
      </c>
    </row>
    <row r="18" spans="1:12" ht="37.5" customHeight="1" x14ac:dyDescent="0.25">
      <c r="A18" s="7">
        <v>16</v>
      </c>
      <c r="B18" s="1" t="s">
        <v>35</v>
      </c>
      <c r="C18" s="7" t="s">
        <v>78</v>
      </c>
      <c r="D18" s="7" t="s">
        <v>79</v>
      </c>
      <c r="E18" s="7" t="s">
        <v>77</v>
      </c>
      <c r="F18" s="19" t="s">
        <v>84</v>
      </c>
      <c r="G18" s="7">
        <v>8365</v>
      </c>
      <c r="H18" s="7">
        <v>7999</v>
      </c>
      <c r="I18" s="8">
        <f t="shared" si="1"/>
        <v>4.3753735803945011</v>
      </c>
      <c r="J18" s="9">
        <f t="shared" si="0"/>
        <v>366</v>
      </c>
      <c r="K18" s="22" t="s">
        <v>62</v>
      </c>
      <c r="L18" s="7" t="s">
        <v>57</v>
      </c>
    </row>
    <row r="19" spans="1:12" ht="35.25" customHeight="1" x14ac:dyDescent="0.25">
      <c r="A19" s="7">
        <v>17</v>
      </c>
      <c r="B19" s="1" t="s">
        <v>81</v>
      </c>
      <c r="C19" s="7" t="s">
        <v>80</v>
      </c>
      <c r="D19" s="7" t="s">
        <v>77</v>
      </c>
      <c r="E19" s="7" t="s">
        <v>85</v>
      </c>
      <c r="F19" s="1" t="s">
        <v>182</v>
      </c>
      <c r="G19" s="7">
        <v>25000</v>
      </c>
      <c r="H19" s="7">
        <v>24700</v>
      </c>
      <c r="I19" s="8">
        <f t="shared" si="1"/>
        <v>1.2</v>
      </c>
      <c r="J19" s="9">
        <f t="shared" si="0"/>
        <v>300</v>
      </c>
      <c r="K19" s="22" t="s">
        <v>62</v>
      </c>
      <c r="L19" s="7" t="s">
        <v>57</v>
      </c>
    </row>
    <row r="20" spans="1:12" ht="30" customHeight="1" x14ac:dyDescent="0.25">
      <c r="A20" s="12">
        <v>18</v>
      </c>
      <c r="B20" s="1" t="s">
        <v>18</v>
      </c>
      <c r="C20" s="7" t="s">
        <v>88</v>
      </c>
      <c r="D20" s="7" t="s">
        <v>89</v>
      </c>
      <c r="E20" s="7" t="s">
        <v>90</v>
      </c>
      <c r="F20" s="8" t="s">
        <v>21</v>
      </c>
      <c r="G20" s="7">
        <v>5120</v>
      </c>
      <c r="H20" s="7">
        <v>5120</v>
      </c>
      <c r="I20" s="8">
        <f t="shared" si="1"/>
        <v>0</v>
      </c>
      <c r="J20" s="9">
        <f t="shared" si="0"/>
        <v>0</v>
      </c>
      <c r="K20" s="22" t="s">
        <v>62</v>
      </c>
      <c r="L20" s="7" t="s">
        <v>57</v>
      </c>
    </row>
    <row r="21" spans="1:12" ht="27" customHeight="1" x14ac:dyDescent="0.15">
      <c r="A21" s="7">
        <v>19</v>
      </c>
      <c r="B21" s="1" t="s">
        <v>26</v>
      </c>
      <c r="C21" s="25" t="s">
        <v>91</v>
      </c>
      <c r="D21" s="7" t="s">
        <v>92</v>
      </c>
      <c r="E21" s="7" t="s">
        <v>93</v>
      </c>
      <c r="F21" s="7" t="s">
        <v>83</v>
      </c>
      <c r="G21" s="7">
        <v>6400</v>
      </c>
      <c r="H21" s="7">
        <v>6400</v>
      </c>
      <c r="I21" s="8">
        <f t="shared" si="1"/>
        <v>0</v>
      </c>
      <c r="J21" s="9">
        <f t="shared" si="0"/>
        <v>0</v>
      </c>
      <c r="K21" s="22" t="s">
        <v>62</v>
      </c>
      <c r="L21" s="7" t="s">
        <v>57</v>
      </c>
    </row>
    <row r="22" spans="1:12" ht="21.75" customHeight="1" x14ac:dyDescent="0.15">
      <c r="A22" s="7">
        <v>20</v>
      </c>
      <c r="B22" s="1" t="s">
        <v>15</v>
      </c>
      <c r="C22" s="29" t="s">
        <v>96</v>
      </c>
      <c r="D22" s="7" t="s">
        <v>97</v>
      </c>
      <c r="E22" s="7" t="s">
        <v>98</v>
      </c>
      <c r="F22" s="8" t="s">
        <v>112</v>
      </c>
      <c r="G22" s="7">
        <v>23000</v>
      </c>
      <c r="H22" s="7">
        <v>23000</v>
      </c>
      <c r="I22" s="8">
        <f t="shared" si="1"/>
        <v>0</v>
      </c>
      <c r="J22" s="9">
        <f t="shared" si="0"/>
        <v>0</v>
      </c>
      <c r="K22" s="22" t="s">
        <v>62</v>
      </c>
      <c r="L22" s="7" t="s">
        <v>57</v>
      </c>
    </row>
    <row r="23" spans="1:12" ht="21.75" customHeight="1" x14ac:dyDescent="0.25">
      <c r="A23" s="7">
        <v>21</v>
      </c>
      <c r="B23" s="7" t="s">
        <v>100</v>
      </c>
      <c r="C23" s="7" t="s">
        <v>99</v>
      </c>
      <c r="D23" s="7" t="s">
        <v>101</v>
      </c>
      <c r="E23" s="7" t="s">
        <v>102</v>
      </c>
      <c r="F23" s="7" t="s">
        <v>44</v>
      </c>
      <c r="G23" s="7">
        <v>3120</v>
      </c>
      <c r="H23" s="7">
        <v>2295</v>
      </c>
      <c r="I23" s="8">
        <f t="shared" si="1"/>
        <v>26.442307692307693</v>
      </c>
      <c r="J23" s="9">
        <f t="shared" si="0"/>
        <v>825</v>
      </c>
      <c r="K23" s="22" t="s">
        <v>62</v>
      </c>
      <c r="L23" s="28">
        <v>45076</v>
      </c>
    </row>
    <row r="24" spans="1:12" ht="21.75" customHeight="1" x14ac:dyDescent="0.25">
      <c r="A24" s="7">
        <v>22</v>
      </c>
      <c r="B24" s="7" t="s">
        <v>103</v>
      </c>
      <c r="C24" s="7" t="s">
        <v>105</v>
      </c>
      <c r="D24" s="7" t="s">
        <v>104</v>
      </c>
      <c r="E24" s="7" t="s">
        <v>106</v>
      </c>
      <c r="F24" s="7" t="s">
        <v>111</v>
      </c>
      <c r="G24" s="7">
        <v>35400</v>
      </c>
      <c r="H24" s="7">
        <v>18312</v>
      </c>
      <c r="I24" s="8">
        <f t="shared" si="1"/>
        <v>48.271186440677965</v>
      </c>
      <c r="J24" s="9">
        <f t="shared" si="0"/>
        <v>17088</v>
      </c>
      <c r="K24" s="22" t="s">
        <v>62</v>
      </c>
      <c r="L24" s="28">
        <v>45093</v>
      </c>
    </row>
    <row r="25" spans="1:12" ht="28.5" customHeight="1" x14ac:dyDescent="0.25">
      <c r="A25" s="7">
        <v>23</v>
      </c>
      <c r="B25" s="1" t="s">
        <v>35</v>
      </c>
      <c r="C25" s="7" t="s">
        <v>107</v>
      </c>
      <c r="D25" s="7" t="s">
        <v>108</v>
      </c>
      <c r="E25" s="7" t="s">
        <v>109</v>
      </c>
      <c r="F25" s="7" t="s">
        <v>113</v>
      </c>
      <c r="G25" s="7">
        <v>23000</v>
      </c>
      <c r="H25" s="7">
        <v>22062</v>
      </c>
      <c r="I25" s="8">
        <f t="shared" ref="I25:I59" si="3">J25/G25*100</f>
        <v>4.0782608695652174</v>
      </c>
      <c r="J25" s="9">
        <f t="shared" ref="J25:J59" si="4">G25-H25</f>
        <v>938</v>
      </c>
      <c r="K25" s="22" t="s">
        <v>62</v>
      </c>
      <c r="L25" s="7" t="s">
        <v>57</v>
      </c>
    </row>
    <row r="26" spans="1:12" ht="27.75" customHeight="1" x14ac:dyDescent="0.25">
      <c r="A26" s="7">
        <v>24</v>
      </c>
      <c r="B26" s="7" t="s">
        <v>41</v>
      </c>
      <c r="C26" s="7" t="s">
        <v>110</v>
      </c>
      <c r="D26" s="7" t="s">
        <v>108</v>
      </c>
      <c r="E26" s="7" t="s">
        <v>109</v>
      </c>
      <c r="F26" s="7" t="s">
        <v>82</v>
      </c>
      <c r="G26" s="7">
        <v>25000</v>
      </c>
      <c r="H26" s="7">
        <v>11899</v>
      </c>
      <c r="I26" s="8">
        <f t="shared" si="3"/>
        <v>52.403999999999996</v>
      </c>
      <c r="J26" s="9">
        <f t="shared" si="4"/>
        <v>13101</v>
      </c>
      <c r="K26" s="22" t="s">
        <v>62</v>
      </c>
      <c r="L26" s="7" t="s">
        <v>114</v>
      </c>
    </row>
    <row r="27" spans="1:12" ht="28.5" customHeight="1" x14ac:dyDescent="0.25">
      <c r="A27" s="7">
        <v>25</v>
      </c>
      <c r="B27" s="1" t="s">
        <v>50</v>
      </c>
      <c r="C27" s="7" t="s">
        <v>129</v>
      </c>
      <c r="D27" s="7" t="s">
        <v>109</v>
      </c>
      <c r="E27" s="7" t="s">
        <v>130</v>
      </c>
      <c r="F27" s="1" t="s">
        <v>131</v>
      </c>
      <c r="G27" s="7">
        <v>20000</v>
      </c>
      <c r="H27" s="7">
        <v>20000</v>
      </c>
      <c r="I27" s="8">
        <f t="shared" si="3"/>
        <v>0</v>
      </c>
      <c r="J27" s="9">
        <f t="shared" si="4"/>
        <v>0</v>
      </c>
      <c r="K27" s="22" t="s">
        <v>62</v>
      </c>
      <c r="L27" s="7" t="s">
        <v>57</v>
      </c>
    </row>
    <row r="28" spans="1:12" ht="25.5" customHeight="1" x14ac:dyDescent="0.2">
      <c r="A28" s="7">
        <v>26</v>
      </c>
      <c r="B28" s="27" t="s">
        <v>18</v>
      </c>
      <c r="C28" s="16" t="s">
        <v>115</v>
      </c>
      <c r="D28" s="7" t="s">
        <v>116</v>
      </c>
      <c r="E28" s="7" t="s">
        <v>117</v>
      </c>
      <c r="F28" s="7" t="s">
        <v>21</v>
      </c>
      <c r="G28" s="7">
        <v>5120</v>
      </c>
      <c r="H28" s="7">
        <v>5120</v>
      </c>
      <c r="I28" s="8">
        <f t="shared" si="3"/>
        <v>0</v>
      </c>
      <c r="J28" s="9">
        <f t="shared" si="4"/>
        <v>0</v>
      </c>
      <c r="K28" s="22" t="s">
        <v>62</v>
      </c>
      <c r="L28" s="7" t="s">
        <v>57</v>
      </c>
    </row>
    <row r="29" spans="1:12" ht="27" customHeight="1" x14ac:dyDescent="0.25">
      <c r="A29" s="7">
        <v>27</v>
      </c>
      <c r="B29" s="7" t="s">
        <v>119</v>
      </c>
      <c r="C29" s="17" t="s">
        <v>118</v>
      </c>
      <c r="D29" s="7" t="s">
        <v>120</v>
      </c>
      <c r="E29" s="7" t="s">
        <v>121</v>
      </c>
      <c r="F29" s="7" t="s">
        <v>111</v>
      </c>
      <c r="G29" s="7">
        <v>3000</v>
      </c>
      <c r="H29" s="7">
        <v>2520</v>
      </c>
      <c r="I29" s="8">
        <f t="shared" si="3"/>
        <v>16</v>
      </c>
      <c r="J29" s="9">
        <f t="shared" si="4"/>
        <v>480</v>
      </c>
      <c r="K29" s="22" t="s">
        <v>62</v>
      </c>
      <c r="L29" s="1" t="s">
        <v>132</v>
      </c>
    </row>
    <row r="30" spans="1:12" ht="29.25" customHeight="1" x14ac:dyDescent="0.25">
      <c r="A30" s="7">
        <v>28</v>
      </c>
      <c r="B30" s="1" t="s">
        <v>35</v>
      </c>
      <c r="C30" s="7" t="s">
        <v>122</v>
      </c>
      <c r="D30" s="7" t="s">
        <v>123</v>
      </c>
      <c r="E30" s="7" t="s">
        <v>117</v>
      </c>
      <c r="F30" s="7" t="s">
        <v>83</v>
      </c>
      <c r="G30" s="7">
        <v>15000</v>
      </c>
      <c r="H30" s="7">
        <v>14464</v>
      </c>
      <c r="I30" s="8">
        <f t="shared" si="3"/>
        <v>3.5733333333333333</v>
      </c>
      <c r="J30" s="7">
        <f t="shared" si="4"/>
        <v>536</v>
      </c>
      <c r="K30" s="22" t="s">
        <v>62</v>
      </c>
      <c r="L30" s="7" t="s">
        <v>57</v>
      </c>
    </row>
    <row r="31" spans="1:12" ht="29.25" customHeight="1" x14ac:dyDescent="0.25">
      <c r="A31" s="7">
        <v>29</v>
      </c>
      <c r="B31" s="7" t="s">
        <v>26</v>
      </c>
      <c r="C31" s="30" t="s">
        <v>124</v>
      </c>
      <c r="D31" s="26" t="s">
        <v>117</v>
      </c>
      <c r="E31" s="7" t="s">
        <v>125</v>
      </c>
      <c r="F31" s="7" t="s">
        <v>83</v>
      </c>
      <c r="G31" s="7">
        <v>4800</v>
      </c>
      <c r="H31" s="7">
        <v>4800</v>
      </c>
      <c r="I31" s="7">
        <f t="shared" si="3"/>
        <v>0</v>
      </c>
      <c r="J31" s="7">
        <f t="shared" si="4"/>
        <v>0</v>
      </c>
      <c r="K31" s="22" t="s">
        <v>62</v>
      </c>
      <c r="L31" s="7" t="s">
        <v>57</v>
      </c>
    </row>
    <row r="32" spans="1:12" ht="27.75" customHeight="1" x14ac:dyDescent="0.25">
      <c r="A32" s="7">
        <v>30</v>
      </c>
      <c r="B32" s="7" t="s">
        <v>126</v>
      </c>
      <c r="C32" s="7" t="s">
        <v>128</v>
      </c>
      <c r="D32" s="7" t="s">
        <v>117</v>
      </c>
      <c r="E32" s="7" t="s">
        <v>127</v>
      </c>
      <c r="F32" s="7" t="s">
        <v>82</v>
      </c>
      <c r="G32" s="7">
        <v>10000</v>
      </c>
      <c r="H32" s="7">
        <v>8500</v>
      </c>
      <c r="I32" s="7">
        <f t="shared" si="3"/>
        <v>15</v>
      </c>
      <c r="J32" s="7">
        <f t="shared" si="4"/>
        <v>1500</v>
      </c>
      <c r="K32" s="22" t="s">
        <v>62</v>
      </c>
      <c r="L32" s="28">
        <v>45127</v>
      </c>
    </row>
    <row r="33" spans="1:12" ht="37.5" customHeight="1" x14ac:dyDescent="0.25">
      <c r="A33" s="7">
        <v>31</v>
      </c>
      <c r="B33" s="1" t="s">
        <v>15</v>
      </c>
      <c r="C33" s="7" t="s">
        <v>134</v>
      </c>
      <c r="D33" s="7" t="s">
        <v>133</v>
      </c>
      <c r="E33" s="7" t="s">
        <v>135</v>
      </c>
      <c r="F33" s="7" t="s">
        <v>22</v>
      </c>
      <c r="G33" s="7">
        <v>100000</v>
      </c>
      <c r="H33" s="7">
        <v>100000</v>
      </c>
      <c r="I33" s="7">
        <f t="shared" si="3"/>
        <v>0</v>
      </c>
      <c r="J33" s="7">
        <f t="shared" si="4"/>
        <v>0</v>
      </c>
      <c r="K33" s="22" t="s">
        <v>62</v>
      </c>
      <c r="L33" s="7" t="s">
        <v>57</v>
      </c>
    </row>
    <row r="34" spans="1:12" ht="40.5" customHeight="1" x14ac:dyDescent="0.25">
      <c r="A34" s="7">
        <v>32</v>
      </c>
      <c r="B34" s="1" t="s">
        <v>137</v>
      </c>
      <c r="C34" s="7" t="s">
        <v>136</v>
      </c>
      <c r="D34" s="7" t="s">
        <v>138</v>
      </c>
      <c r="E34" s="7" t="s">
        <v>139</v>
      </c>
      <c r="F34" s="7" t="s">
        <v>166</v>
      </c>
      <c r="G34" s="7">
        <v>6000</v>
      </c>
      <c r="H34" s="7">
        <v>5400</v>
      </c>
      <c r="I34" s="7">
        <f t="shared" si="3"/>
        <v>10</v>
      </c>
      <c r="J34" s="7">
        <f t="shared" si="4"/>
        <v>600</v>
      </c>
      <c r="K34" s="22" t="s">
        <v>62</v>
      </c>
      <c r="L34" s="1" t="s">
        <v>161</v>
      </c>
    </row>
    <row r="35" spans="1:12" ht="36" customHeight="1" x14ac:dyDescent="0.25">
      <c r="A35" s="7">
        <v>33</v>
      </c>
      <c r="B35" s="7" t="s">
        <v>100</v>
      </c>
      <c r="C35" s="7" t="s">
        <v>140</v>
      </c>
      <c r="D35" s="7" t="s">
        <v>141</v>
      </c>
      <c r="E35" s="7" t="s">
        <v>142</v>
      </c>
      <c r="F35" s="7" t="s">
        <v>150</v>
      </c>
      <c r="G35" s="7">
        <v>3000</v>
      </c>
      <c r="H35" s="7">
        <v>2846</v>
      </c>
      <c r="I35" s="7">
        <f t="shared" si="3"/>
        <v>5.1333333333333337</v>
      </c>
      <c r="J35" s="7">
        <f t="shared" si="4"/>
        <v>154</v>
      </c>
      <c r="K35" s="22" t="s">
        <v>62</v>
      </c>
      <c r="L35" s="1" t="s">
        <v>162</v>
      </c>
    </row>
    <row r="36" spans="1:12" ht="40.5" customHeight="1" x14ac:dyDescent="0.2">
      <c r="A36" s="7">
        <v>34</v>
      </c>
      <c r="B36" s="27" t="s">
        <v>18</v>
      </c>
      <c r="C36" s="7" t="s">
        <v>143</v>
      </c>
      <c r="D36" s="7" t="s">
        <v>141</v>
      </c>
      <c r="E36" s="7" t="s">
        <v>144</v>
      </c>
      <c r="F36" s="8" t="s">
        <v>21</v>
      </c>
      <c r="G36" s="7">
        <v>5120</v>
      </c>
      <c r="H36" s="7">
        <v>5120</v>
      </c>
      <c r="I36" s="7">
        <f t="shared" si="3"/>
        <v>0</v>
      </c>
      <c r="J36" s="7">
        <f t="shared" si="4"/>
        <v>0</v>
      </c>
      <c r="K36" s="22" t="s">
        <v>62</v>
      </c>
      <c r="L36" s="7" t="s">
        <v>57</v>
      </c>
    </row>
    <row r="37" spans="1:12" ht="45" customHeight="1" x14ac:dyDescent="0.25">
      <c r="A37" s="7">
        <v>35</v>
      </c>
      <c r="B37" s="7" t="s">
        <v>31</v>
      </c>
      <c r="C37" s="7" t="s">
        <v>145</v>
      </c>
      <c r="D37" s="7" t="s">
        <v>135</v>
      </c>
      <c r="E37" s="7" t="s">
        <v>142</v>
      </c>
      <c r="F37" s="7" t="s">
        <v>83</v>
      </c>
      <c r="G37" s="7">
        <v>7000</v>
      </c>
      <c r="H37" s="7">
        <v>7000</v>
      </c>
      <c r="I37" s="7">
        <f t="shared" si="3"/>
        <v>0</v>
      </c>
      <c r="J37" s="7">
        <f t="shared" si="4"/>
        <v>0</v>
      </c>
      <c r="K37" s="22" t="s">
        <v>62</v>
      </c>
      <c r="L37" s="7" t="s">
        <v>57</v>
      </c>
    </row>
    <row r="38" spans="1:12" ht="36" customHeight="1" x14ac:dyDescent="0.25">
      <c r="A38" s="7">
        <v>36</v>
      </c>
      <c r="B38" s="7" t="s">
        <v>147</v>
      </c>
      <c r="C38" s="7" t="s">
        <v>146</v>
      </c>
      <c r="D38" s="7" t="s">
        <v>144</v>
      </c>
      <c r="E38" s="7" t="s">
        <v>148</v>
      </c>
      <c r="F38" s="7" t="s">
        <v>158</v>
      </c>
      <c r="G38" s="7">
        <v>30000</v>
      </c>
      <c r="H38" s="7">
        <v>27491</v>
      </c>
      <c r="I38" s="7">
        <f t="shared" si="3"/>
        <v>8.3633333333333333</v>
      </c>
      <c r="J38" s="7">
        <f t="shared" si="4"/>
        <v>2509</v>
      </c>
      <c r="K38" s="22" t="s">
        <v>62</v>
      </c>
      <c r="L38" s="1" t="s">
        <v>163</v>
      </c>
    </row>
    <row r="39" spans="1:12" ht="29.25" customHeight="1" x14ac:dyDescent="0.25">
      <c r="A39" s="7">
        <v>37</v>
      </c>
      <c r="B39" s="7" t="s">
        <v>26</v>
      </c>
      <c r="C39" s="7" t="s">
        <v>149</v>
      </c>
      <c r="D39" s="7" t="s">
        <v>142</v>
      </c>
      <c r="E39" s="7" t="s">
        <v>148</v>
      </c>
      <c r="F39" s="7" t="s">
        <v>83</v>
      </c>
      <c r="G39" s="7">
        <v>5100</v>
      </c>
      <c r="H39" s="7">
        <v>5100</v>
      </c>
      <c r="I39" s="7">
        <f t="shared" si="3"/>
        <v>0</v>
      </c>
      <c r="J39" s="7">
        <f t="shared" si="4"/>
        <v>0</v>
      </c>
      <c r="K39" s="22" t="s">
        <v>62</v>
      </c>
      <c r="L39" s="7" t="s">
        <v>57</v>
      </c>
    </row>
    <row r="40" spans="1:12" ht="43.5" customHeight="1" x14ac:dyDescent="0.25">
      <c r="A40" s="7">
        <v>38</v>
      </c>
      <c r="B40" s="1" t="s">
        <v>35</v>
      </c>
      <c r="C40" s="7" t="s">
        <v>151</v>
      </c>
      <c r="D40" s="7" t="s">
        <v>152</v>
      </c>
      <c r="E40" s="7" t="s">
        <v>153</v>
      </c>
      <c r="F40" s="7" t="s">
        <v>83</v>
      </c>
      <c r="G40" s="7">
        <v>14000</v>
      </c>
      <c r="H40" s="7">
        <v>13850</v>
      </c>
      <c r="I40" s="7">
        <f t="shared" si="3"/>
        <v>1.0714285714285714</v>
      </c>
      <c r="J40" s="7">
        <f t="shared" si="4"/>
        <v>150</v>
      </c>
      <c r="K40" s="22" t="s">
        <v>62</v>
      </c>
      <c r="L40" s="7" t="s">
        <v>57</v>
      </c>
    </row>
    <row r="41" spans="1:12" ht="33" customHeight="1" x14ac:dyDescent="0.25">
      <c r="A41" s="7">
        <v>39</v>
      </c>
      <c r="B41" s="7" t="s">
        <v>155</v>
      </c>
      <c r="C41" s="7" t="s">
        <v>154</v>
      </c>
      <c r="D41" s="7" t="s">
        <v>156</v>
      </c>
      <c r="E41" s="7" t="s">
        <v>157</v>
      </c>
      <c r="F41" s="1" t="s">
        <v>63</v>
      </c>
      <c r="G41" s="7">
        <v>9100</v>
      </c>
      <c r="H41" s="7">
        <v>8190</v>
      </c>
      <c r="I41" s="7">
        <f t="shared" si="3"/>
        <v>10</v>
      </c>
      <c r="J41" s="7">
        <f t="shared" si="4"/>
        <v>910</v>
      </c>
      <c r="K41" s="22" t="s">
        <v>62</v>
      </c>
      <c r="L41" s="1" t="s">
        <v>164</v>
      </c>
    </row>
    <row r="42" spans="1:12" ht="24.75" customHeight="1" x14ac:dyDescent="0.25">
      <c r="A42" s="7">
        <v>40</v>
      </c>
      <c r="B42" s="7" t="s">
        <v>46</v>
      </c>
      <c r="C42" s="7" t="s">
        <v>159</v>
      </c>
      <c r="D42" s="28" t="s">
        <v>148</v>
      </c>
      <c r="E42" s="7" t="s">
        <v>160</v>
      </c>
      <c r="F42" s="7" t="s">
        <v>165</v>
      </c>
      <c r="G42" s="7">
        <v>12550</v>
      </c>
      <c r="H42" s="7">
        <v>11000</v>
      </c>
      <c r="I42" s="7">
        <f t="shared" si="3"/>
        <v>12.350597609561753</v>
      </c>
      <c r="J42" s="7">
        <f t="shared" si="4"/>
        <v>1550</v>
      </c>
      <c r="K42" s="22" t="s">
        <v>62</v>
      </c>
      <c r="L42" s="7" t="s">
        <v>57</v>
      </c>
    </row>
    <row r="43" spans="1:12" ht="23.25" customHeight="1" x14ac:dyDescent="0.25">
      <c r="A43" s="7">
        <v>41</v>
      </c>
      <c r="B43" s="7" t="s">
        <v>41</v>
      </c>
      <c r="C43" s="7" t="s">
        <v>167</v>
      </c>
      <c r="D43" s="7" t="s">
        <v>168</v>
      </c>
      <c r="E43" s="7" t="s">
        <v>169</v>
      </c>
      <c r="F43" s="7" t="s">
        <v>82</v>
      </c>
      <c r="G43" s="7">
        <v>10000</v>
      </c>
      <c r="H43" s="7">
        <v>7829</v>
      </c>
      <c r="I43" s="7">
        <f t="shared" si="3"/>
        <v>21.709999999999997</v>
      </c>
      <c r="J43" s="7">
        <f t="shared" si="4"/>
        <v>2171</v>
      </c>
      <c r="K43" s="22" t="s">
        <v>62</v>
      </c>
      <c r="L43" s="7"/>
    </row>
    <row r="44" spans="1:12" ht="21" customHeight="1" x14ac:dyDescent="0.25">
      <c r="A44" s="7">
        <v>42</v>
      </c>
      <c r="B44" s="7" t="s">
        <v>70</v>
      </c>
      <c r="C44" s="7" t="s">
        <v>171</v>
      </c>
      <c r="D44" s="7" t="s">
        <v>170</v>
      </c>
      <c r="E44" s="7" t="s">
        <v>172</v>
      </c>
      <c r="F44" s="7" t="s">
        <v>94</v>
      </c>
      <c r="G44" s="7">
        <v>150000</v>
      </c>
      <c r="H44" s="7">
        <v>150000</v>
      </c>
      <c r="I44" s="7">
        <f t="shared" si="3"/>
        <v>0</v>
      </c>
      <c r="J44" s="7">
        <f t="shared" si="4"/>
        <v>0</v>
      </c>
      <c r="K44" s="22" t="s">
        <v>62</v>
      </c>
      <c r="L44" s="7" t="s">
        <v>57</v>
      </c>
    </row>
    <row r="45" spans="1:12" ht="21" customHeight="1" x14ac:dyDescent="0.25">
      <c r="A45" s="7">
        <v>43</v>
      </c>
      <c r="B45" s="7" t="s">
        <v>26</v>
      </c>
      <c r="C45" s="7" t="s">
        <v>173</v>
      </c>
      <c r="D45" s="7" t="s">
        <v>174</v>
      </c>
      <c r="E45" s="7" t="s">
        <v>175</v>
      </c>
      <c r="F45" s="7" t="s">
        <v>181</v>
      </c>
      <c r="G45" s="7">
        <v>5100</v>
      </c>
      <c r="H45" s="7">
        <v>5100</v>
      </c>
      <c r="I45" s="7">
        <f t="shared" si="3"/>
        <v>0</v>
      </c>
      <c r="J45" s="7">
        <f t="shared" si="4"/>
        <v>0</v>
      </c>
      <c r="K45" s="22" t="s">
        <v>62</v>
      </c>
      <c r="L45" s="7" t="s">
        <v>57</v>
      </c>
    </row>
    <row r="46" spans="1:12" ht="23.25" customHeight="1" x14ac:dyDescent="0.25">
      <c r="A46" s="7">
        <v>44</v>
      </c>
      <c r="B46" s="7" t="s">
        <v>15</v>
      </c>
      <c r="C46" s="7" t="s">
        <v>176</v>
      </c>
      <c r="D46" s="7" t="s">
        <v>175</v>
      </c>
      <c r="E46" s="7" t="s">
        <v>177</v>
      </c>
      <c r="F46" s="7" t="s">
        <v>22</v>
      </c>
      <c r="G46" s="7">
        <v>50000</v>
      </c>
      <c r="H46" s="7">
        <v>50000</v>
      </c>
      <c r="I46" s="7">
        <f t="shared" si="3"/>
        <v>0</v>
      </c>
      <c r="J46" s="7">
        <f t="shared" si="4"/>
        <v>0</v>
      </c>
      <c r="K46" s="22" t="s">
        <v>62</v>
      </c>
      <c r="L46" s="7" t="s">
        <v>57</v>
      </c>
    </row>
    <row r="47" spans="1:12" ht="22.5" x14ac:dyDescent="0.25">
      <c r="A47" s="7">
        <v>45</v>
      </c>
      <c r="B47" s="7" t="s">
        <v>81</v>
      </c>
      <c r="C47" s="7" t="s">
        <v>178</v>
      </c>
      <c r="D47" s="7" t="s">
        <v>179</v>
      </c>
      <c r="E47" s="7" t="s">
        <v>180</v>
      </c>
      <c r="F47" s="7" t="s">
        <v>182</v>
      </c>
      <c r="G47" s="7">
        <v>11500</v>
      </c>
      <c r="H47" s="7">
        <v>11274</v>
      </c>
      <c r="I47" s="7">
        <f t="shared" si="3"/>
        <v>1.965217391304348</v>
      </c>
      <c r="J47" s="7">
        <f t="shared" si="4"/>
        <v>226</v>
      </c>
      <c r="K47" s="22" t="s">
        <v>62</v>
      </c>
      <c r="L47" s="7" t="s">
        <v>57</v>
      </c>
    </row>
    <row r="48" spans="1:12" ht="22.5" x14ac:dyDescent="0.25">
      <c r="A48" s="7">
        <v>46</v>
      </c>
      <c r="B48" s="7" t="s">
        <v>26</v>
      </c>
      <c r="C48" s="7" t="s">
        <v>183</v>
      </c>
      <c r="D48" s="7" t="s">
        <v>184</v>
      </c>
      <c r="E48" s="7" t="s">
        <v>185</v>
      </c>
      <c r="F48" s="7" t="s">
        <v>192</v>
      </c>
      <c r="G48" s="7">
        <v>5100</v>
      </c>
      <c r="H48" s="7">
        <v>5100</v>
      </c>
      <c r="I48" s="7">
        <f t="shared" si="3"/>
        <v>0</v>
      </c>
      <c r="J48" s="7">
        <f t="shared" si="4"/>
        <v>0</v>
      </c>
      <c r="K48" s="22" t="s">
        <v>62</v>
      </c>
      <c r="L48" s="7"/>
    </row>
    <row r="49" spans="1:12" ht="29.25" customHeight="1" x14ac:dyDescent="0.25">
      <c r="A49" s="7">
        <v>47</v>
      </c>
      <c r="B49" s="7" t="s">
        <v>41</v>
      </c>
      <c r="C49" s="7" t="s">
        <v>186</v>
      </c>
      <c r="D49" s="7" t="s">
        <v>185</v>
      </c>
      <c r="E49" s="7" t="s">
        <v>187</v>
      </c>
      <c r="F49" s="7" t="s">
        <v>82</v>
      </c>
      <c r="G49" s="7">
        <v>15000</v>
      </c>
      <c r="H49" s="7">
        <v>7000</v>
      </c>
      <c r="I49" s="7">
        <f t="shared" si="3"/>
        <v>53.333333333333336</v>
      </c>
      <c r="J49" s="7">
        <f t="shared" si="4"/>
        <v>8000</v>
      </c>
      <c r="K49" s="22" t="s">
        <v>62</v>
      </c>
      <c r="L49" s="7"/>
    </row>
    <row r="50" spans="1:12" ht="22.5" customHeight="1" x14ac:dyDescent="0.25">
      <c r="A50" s="7">
        <v>48</v>
      </c>
      <c r="B50" s="7" t="s">
        <v>189</v>
      </c>
      <c r="C50" s="7" t="s">
        <v>188</v>
      </c>
      <c r="D50" s="7" t="s">
        <v>190</v>
      </c>
      <c r="E50" s="7" t="s">
        <v>191</v>
      </c>
      <c r="F50" s="7" t="s">
        <v>192</v>
      </c>
      <c r="G50" s="7">
        <v>9200</v>
      </c>
      <c r="H50" s="7">
        <v>8900</v>
      </c>
      <c r="I50" s="7">
        <f t="shared" si="3"/>
        <v>3.2608695652173911</v>
      </c>
      <c r="J50" s="7">
        <f t="shared" si="4"/>
        <v>300</v>
      </c>
      <c r="K50" s="22" t="s">
        <v>62</v>
      </c>
      <c r="L50" s="7"/>
    </row>
    <row r="51" spans="1:12" ht="21" customHeight="1" x14ac:dyDescent="0.25">
      <c r="A51" s="7">
        <v>49</v>
      </c>
      <c r="B51" s="7" t="s">
        <v>100</v>
      </c>
      <c r="C51" s="7" t="s">
        <v>193</v>
      </c>
      <c r="D51" s="7" t="s">
        <v>187</v>
      </c>
      <c r="E51" s="7" t="s">
        <v>194</v>
      </c>
      <c r="F51" s="7" t="s">
        <v>44</v>
      </c>
      <c r="G51" s="7">
        <v>3000</v>
      </c>
      <c r="H51" s="7">
        <v>1999</v>
      </c>
      <c r="I51" s="7">
        <f t="shared" si="3"/>
        <v>33.366666666666667</v>
      </c>
      <c r="J51" s="7">
        <f t="shared" si="4"/>
        <v>1001</v>
      </c>
      <c r="K51" s="22" t="s">
        <v>62</v>
      </c>
      <c r="L51" s="7"/>
    </row>
    <row r="52" spans="1:12" ht="21" customHeight="1" x14ac:dyDescent="0.15">
      <c r="A52" s="7">
        <v>50</v>
      </c>
      <c r="B52" s="7" t="s">
        <v>41</v>
      </c>
      <c r="C52" s="20" t="s">
        <v>195</v>
      </c>
      <c r="D52" s="7" t="s">
        <v>187</v>
      </c>
      <c r="E52" s="7" t="s">
        <v>194</v>
      </c>
      <c r="F52" s="7" t="s">
        <v>199</v>
      </c>
      <c r="G52" s="7">
        <v>8000</v>
      </c>
      <c r="H52" s="7">
        <v>8000</v>
      </c>
      <c r="I52" s="7">
        <f t="shared" si="3"/>
        <v>0</v>
      </c>
      <c r="J52" s="7">
        <f t="shared" si="4"/>
        <v>0</v>
      </c>
      <c r="K52" s="22" t="s">
        <v>62</v>
      </c>
      <c r="L52" s="7"/>
    </row>
    <row r="53" spans="1:12" ht="21" customHeight="1" x14ac:dyDescent="0.25">
      <c r="A53" s="7">
        <v>51</v>
      </c>
      <c r="B53" s="7" t="s">
        <v>26</v>
      </c>
      <c r="C53" s="7" t="s">
        <v>196</v>
      </c>
      <c r="D53" s="7" t="s">
        <v>197</v>
      </c>
      <c r="E53" s="7" t="s">
        <v>198</v>
      </c>
      <c r="F53" s="7" t="s">
        <v>192</v>
      </c>
      <c r="G53" s="7">
        <v>6800</v>
      </c>
      <c r="H53" s="7">
        <v>6800</v>
      </c>
      <c r="I53" s="7">
        <f t="shared" si="3"/>
        <v>0</v>
      </c>
      <c r="J53" s="7">
        <f t="shared" si="4"/>
        <v>0</v>
      </c>
      <c r="K53" s="22" t="s">
        <v>62</v>
      </c>
      <c r="L53" s="7"/>
    </row>
    <row r="54" spans="1:12" ht="23.25" customHeight="1" x14ac:dyDescent="0.25">
      <c r="A54" s="7">
        <v>52</v>
      </c>
      <c r="B54" s="7" t="s">
        <v>201</v>
      </c>
      <c r="C54" s="7" t="s">
        <v>200</v>
      </c>
      <c r="D54" s="7" t="s">
        <v>202</v>
      </c>
      <c r="E54" s="7" t="s">
        <v>203</v>
      </c>
      <c r="F54" s="7" t="s">
        <v>208</v>
      </c>
      <c r="G54" s="7">
        <v>20040</v>
      </c>
      <c r="H54" s="7">
        <v>18990</v>
      </c>
      <c r="I54" s="7">
        <f t="shared" si="3"/>
        <v>5.2395209580838316</v>
      </c>
      <c r="J54" s="7">
        <f t="shared" si="4"/>
        <v>1050</v>
      </c>
      <c r="K54" s="22" t="s">
        <v>209</v>
      </c>
      <c r="L54" s="7"/>
    </row>
    <row r="55" spans="1:12" ht="18.75" customHeight="1" x14ac:dyDescent="0.25">
      <c r="A55" s="7">
        <v>53</v>
      </c>
      <c r="B55" s="7" t="s">
        <v>41</v>
      </c>
      <c r="C55" s="7" t="s">
        <v>204</v>
      </c>
      <c r="D55" s="7" t="s">
        <v>205</v>
      </c>
      <c r="E55" s="7" t="s">
        <v>207</v>
      </c>
      <c r="F55" s="7" t="s">
        <v>82</v>
      </c>
      <c r="G55" s="7">
        <v>43000</v>
      </c>
      <c r="H55" s="7">
        <v>38000</v>
      </c>
      <c r="I55" s="7">
        <f t="shared" si="3"/>
        <v>11.627906976744185</v>
      </c>
      <c r="J55" s="7">
        <f t="shared" si="4"/>
        <v>5000</v>
      </c>
      <c r="K55" s="7" t="s">
        <v>218</v>
      </c>
      <c r="L55" s="7"/>
    </row>
    <row r="56" spans="1:12" ht="23.25" customHeight="1" x14ac:dyDescent="0.25">
      <c r="A56" s="7">
        <v>54</v>
      </c>
      <c r="B56" s="7" t="s">
        <v>189</v>
      </c>
      <c r="C56" s="7" t="s">
        <v>206</v>
      </c>
      <c r="D56" s="7" t="s">
        <v>205</v>
      </c>
      <c r="E56" s="7">
        <v>30.112023000000001</v>
      </c>
      <c r="F56" s="7" t="s">
        <v>217</v>
      </c>
      <c r="G56" s="7">
        <v>5500</v>
      </c>
      <c r="H56" s="7">
        <v>5004</v>
      </c>
      <c r="I56" s="7">
        <f t="shared" si="3"/>
        <v>9.0181818181818176</v>
      </c>
      <c r="J56" s="7">
        <f t="shared" si="4"/>
        <v>496</v>
      </c>
      <c r="K56" s="1" t="s">
        <v>219</v>
      </c>
      <c r="L56" s="7"/>
    </row>
    <row r="57" spans="1:12" ht="17.25" customHeight="1" x14ac:dyDescent="0.25">
      <c r="A57" s="7">
        <v>55</v>
      </c>
      <c r="B57" s="7" t="s">
        <v>31</v>
      </c>
      <c r="C57" s="7" t="s">
        <v>210</v>
      </c>
      <c r="D57" s="7" t="s">
        <v>211</v>
      </c>
      <c r="E57" s="7" t="s">
        <v>212</v>
      </c>
      <c r="F57" s="7"/>
      <c r="G57" s="7">
        <v>4400</v>
      </c>
      <c r="H57" s="7"/>
      <c r="I57" s="7">
        <f t="shared" si="3"/>
        <v>100</v>
      </c>
      <c r="J57" s="7">
        <f t="shared" si="4"/>
        <v>4400</v>
      </c>
      <c r="K57" s="7"/>
      <c r="L57" s="7"/>
    </row>
    <row r="58" spans="1:12" ht="17.25" customHeight="1" x14ac:dyDescent="0.25">
      <c r="A58" s="7">
        <v>56</v>
      </c>
      <c r="B58" s="7" t="s">
        <v>26</v>
      </c>
      <c r="C58" s="7" t="s">
        <v>213</v>
      </c>
      <c r="D58" s="7" t="s">
        <v>211</v>
      </c>
      <c r="E58" s="7" t="s">
        <v>214</v>
      </c>
      <c r="F58" s="7"/>
      <c r="G58" s="7">
        <v>3400</v>
      </c>
      <c r="H58" s="7"/>
      <c r="I58" s="7">
        <f t="shared" si="3"/>
        <v>100</v>
      </c>
      <c r="J58" s="7">
        <f t="shared" si="4"/>
        <v>3400</v>
      </c>
      <c r="K58" s="7"/>
      <c r="L58" s="7"/>
    </row>
    <row r="59" spans="1:12" ht="17.25" customHeight="1" x14ac:dyDescent="0.25">
      <c r="A59" s="7">
        <v>57</v>
      </c>
      <c r="B59" s="7" t="s">
        <v>15</v>
      </c>
      <c r="C59" s="7" t="s">
        <v>215</v>
      </c>
      <c r="D59" s="7" t="s">
        <v>211</v>
      </c>
      <c r="E59" s="7" t="s">
        <v>216</v>
      </c>
      <c r="F59" s="7"/>
      <c r="G59" s="7">
        <v>50000</v>
      </c>
      <c r="H59" s="7"/>
      <c r="I59" s="7">
        <f t="shared" si="3"/>
        <v>100</v>
      </c>
      <c r="J59" s="7">
        <f t="shared" si="4"/>
        <v>50000</v>
      </c>
      <c r="K59" s="7"/>
      <c r="L59" s="7"/>
    </row>
    <row r="60" spans="1:12" ht="17.25" customHeight="1" x14ac:dyDescent="0.25">
      <c r="A60" s="7">
        <v>58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 ht="17.25" customHeight="1" x14ac:dyDescent="0.25">
      <c r="A61" s="7">
        <v>59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17.25" customHeight="1" x14ac:dyDescent="0.25">
      <c r="A62" s="7">
        <v>60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2" ht="17.25" customHeight="1" x14ac:dyDescent="0.25">
      <c r="A63" s="7"/>
      <c r="B63" s="7"/>
      <c r="C63" s="7"/>
      <c r="D63" s="7"/>
      <c r="E63" s="7"/>
      <c r="F63" s="7"/>
      <c r="G63" s="7"/>
      <c r="H63" s="7">
        <f>SUM(H3:H62)</f>
        <v>1275982</v>
      </c>
      <c r="I63" s="7"/>
      <c r="J63" s="7"/>
      <c r="K63" s="7"/>
      <c r="L63" s="7"/>
    </row>
  </sheetData>
  <mergeCells count="1">
    <mergeCell ref="A1:L1"/>
  </mergeCells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medea</dc:creator>
  <cp:lastModifiedBy>Nino Liluashvili</cp:lastModifiedBy>
  <cp:lastPrinted>2023-12-04T06:05:12Z</cp:lastPrinted>
  <dcterms:created xsi:type="dcterms:W3CDTF">2020-02-03T10:39:09Z</dcterms:created>
  <dcterms:modified xsi:type="dcterms:W3CDTF">2024-06-17T08:07:35Z</dcterms:modified>
</cp:coreProperties>
</file>